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200" windowHeight="114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00" i="1" l="1"/>
  <c r="L99" i="1"/>
  <c r="L100" i="1" s="1"/>
  <c r="J99" i="1"/>
  <c r="J100" i="1" s="1"/>
  <c r="I99" i="1"/>
  <c r="I100" i="1" s="1"/>
  <c r="H99" i="1"/>
  <c r="G99" i="1"/>
  <c r="G100" i="1" s="1"/>
  <c r="F99" i="1"/>
  <c r="F100" i="1" s="1"/>
  <c r="B233" i="1" l="1"/>
  <c r="A233" i="1"/>
  <c r="L232" i="1"/>
  <c r="J232" i="1"/>
  <c r="I232" i="1"/>
  <c r="H232" i="1"/>
  <c r="G232" i="1"/>
  <c r="F232" i="1"/>
  <c r="F233" i="1" s="1"/>
  <c r="A223" i="1"/>
  <c r="L222" i="1"/>
  <c r="J222" i="1"/>
  <c r="I222" i="1"/>
  <c r="I233" i="1" s="1"/>
  <c r="H222" i="1"/>
  <c r="G222" i="1"/>
  <c r="B119" i="1"/>
  <c r="A119" i="1"/>
  <c r="A109" i="1"/>
  <c r="J233" i="1" l="1"/>
  <c r="G233" i="1"/>
  <c r="L233" i="1"/>
  <c r="H233" i="1"/>
  <c r="B214" i="1"/>
  <c r="A214" i="1"/>
  <c r="L213" i="1"/>
  <c r="J213" i="1"/>
  <c r="I213" i="1"/>
  <c r="H213" i="1"/>
  <c r="G213" i="1"/>
  <c r="F213" i="1"/>
  <c r="F214" i="1" s="1"/>
  <c r="B204" i="1"/>
  <c r="A204" i="1"/>
  <c r="L203" i="1"/>
  <c r="J203" i="1"/>
  <c r="I203" i="1"/>
  <c r="H203" i="1"/>
  <c r="H214" i="1" s="1"/>
  <c r="G203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B128" i="1"/>
  <c r="A128" i="1"/>
  <c r="L127" i="1"/>
  <c r="J127" i="1"/>
  <c r="I127" i="1"/>
  <c r="H127" i="1"/>
  <c r="G127" i="1"/>
  <c r="F127" i="1"/>
  <c r="B100" i="1"/>
  <c r="A100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214" i="1" l="1"/>
  <c r="J214" i="1"/>
  <c r="G214" i="1"/>
  <c r="I214" i="1"/>
  <c r="L195" i="1"/>
  <c r="J195" i="1"/>
  <c r="I195" i="1"/>
  <c r="G195" i="1"/>
  <c r="F195" i="1"/>
  <c r="H195" i="1"/>
  <c r="I176" i="1"/>
  <c r="H176" i="1"/>
  <c r="G176" i="1"/>
  <c r="F176" i="1"/>
  <c r="L157" i="1"/>
  <c r="L234" i="1" s="1"/>
  <c r="J157" i="1"/>
  <c r="I157" i="1"/>
  <c r="G157" i="1"/>
  <c r="F157" i="1"/>
  <c r="F234" i="1" s="1"/>
  <c r="J176" i="1"/>
  <c r="J234" i="1" s="1"/>
  <c r="H157" i="1"/>
  <c r="I234" i="1"/>
  <c r="H234" i="1" l="1"/>
  <c r="G234" i="1"/>
</calcChain>
</file>

<file path=xl/sharedStrings.xml><?xml version="1.0" encoding="utf-8"?>
<sst xmlns="http://schemas.openxmlformats.org/spreadsheetml/2006/main" count="256" uniqueCount="62">
  <si>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</si>
  <si>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</si>
  <si>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</si>
  <si>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</si>
  <si>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</si>
  <si>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</si>
  <si>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</si>
  <si>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</si>
  <si>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</si>
  <si>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</si>
  <si>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</si>
  <si>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</si>
  <si>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</si>
  <si>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</si>
  <si>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</si>
  <si>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</si>
  <si>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</si>
  <si>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</si>
  <si>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</si>
  <si>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</si>
  <si>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</si>
  <si>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</si>
  <si>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</si>
  <si>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</si>
  <si>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</si>
  <si>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</si>
  <si>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</si>
  <si>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</si>
  <si>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</si>
  <si>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</si>
  <si>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</si>
  <si>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</si>
  <si>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</si>
  <si>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</si>
  <si>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</si>
  <si>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</si>
  <si>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</si>
  <si>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</si>
  <si>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</si>
  <si>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Фрукт яблоко</t>
  </si>
  <si>
    <t>Суп картофельный с мясными фрикадельками 200/28</t>
  </si>
  <si>
    <t>Рыба запеченная в яйце 90/10</t>
  </si>
  <si>
    <t>Макаронные изделия отварные 150</t>
  </si>
  <si>
    <t>Напиток лимонный</t>
  </si>
  <si>
    <t>Хлеб пшеничный</t>
  </si>
  <si>
    <t>Хлеб ржаной</t>
  </si>
  <si>
    <t>МБОУ "Воегуртская средняя школа"</t>
  </si>
  <si>
    <t>Директор</t>
  </si>
  <si>
    <t>Юферева</t>
  </si>
  <si>
    <t>Каша рисоая вязкая</t>
  </si>
  <si>
    <t>Компот из изюма</t>
  </si>
  <si>
    <t>Колбаса "Витаминка"</t>
  </si>
  <si>
    <t>Фрикадельки "Петушок"</t>
  </si>
  <si>
    <t>Каша пшеная вязкая</t>
  </si>
  <si>
    <t>Биточки по-Белорусски</t>
  </si>
  <si>
    <t>Картофельное пюре</t>
  </si>
  <si>
    <t>Сок фруктовый</t>
  </si>
  <si>
    <t>Плов из птицы</t>
  </si>
  <si>
    <t>Компот изх сухофруктов</t>
  </si>
  <si>
    <t>Рассольник ленинградский на м/б 200/20</t>
  </si>
  <si>
    <t>Суп Токмач 200</t>
  </si>
  <si>
    <t>Фрикадельеи "Петушок"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</si>
</sst>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140" activePane="bottomRight" state="frozen"/>
      <selection pane="topRight" activeCell="E1" sqref="E1"/>
      <selection pane="bottomLeft" activeCell="A6" sqref="A6"/>
      <selection pane="bottomRight" activeCell="O148" sqref="O14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46</v>
      </c>
      <c r="D1" s="55"/>
      <c r="E1" s="55"/>
      <c r="F1" s="12" t="s">
        <v>16</v>
      </c>
      <c r="G1" s="2" t="s">
        <v>17</v>
      </c>
      <c r="H1" s="56" t="s">
        <v>47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48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39</v>
      </c>
      <c r="F86" s="43">
        <v>138.4</v>
      </c>
      <c r="G86" s="43"/>
      <c r="H86" s="43"/>
      <c r="I86" s="43"/>
      <c r="J86" s="43"/>
      <c r="K86" s="44"/>
      <c r="L86" s="43">
        <v>15.22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138.4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15.22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40</v>
      </c>
      <c r="F91" s="43">
        <v>228</v>
      </c>
      <c r="G91" s="43">
        <v>2</v>
      </c>
      <c r="H91" s="43">
        <v>2.4</v>
      </c>
      <c r="I91" s="43">
        <v>14</v>
      </c>
      <c r="J91" s="43">
        <v>90</v>
      </c>
      <c r="K91" s="44">
        <v>45</v>
      </c>
      <c r="L91" s="43">
        <v>12.47</v>
      </c>
    </row>
    <row r="92" spans="1:12" ht="15" x14ac:dyDescent="0.25">
      <c r="A92" s="23"/>
      <c r="B92" s="15"/>
      <c r="C92" s="11"/>
      <c r="D92" s="7" t="s">
        <v>28</v>
      </c>
      <c r="E92" s="42" t="s">
        <v>41</v>
      </c>
      <c r="F92" s="43">
        <v>100</v>
      </c>
      <c r="G92" s="43">
        <v>14.13</v>
      </c>
      <c r="H92" s="43">
        <v>33.119999999999997</v>
      </c>
      <c r="I92" s="43">
        <v>2.7</v>
      </c>
      <c r="J92" s="43">
        <v>202.77</v>
      </c>
      <c r="K92" s="44">
        <v>86</v>
      </c>
      <c r="L92" s="43">
        <v>28.14</v>
      </c>
    </row>
    <row r="93" spans="1:12" ht="15" x14ac:dyDescent="0.25">
      <c r="A93" s="23"/>
      <c r="B93" s="15"/>
      <c r="C93" s="11"/>
      <c r="D93" s="7" t="s">
        <v>29</v>
      </c>
      <c r="E93" s="42" t="s">
        <v>42</v>
      </c>
      <c r="F93" s="43">
        <v>150</v>
      </c>
      <c r="G93" s="43">
        <v>5.25</v>
      </c>
      <c r="H93" s="43">
        <v>6.15</v>
      </c>
      <c r="I93" s="43">
        <v>35.25</v>
      </c>
      <c r="J93" s="43">
        <v>220.5</v>
      </c>
      <c r="K93" s="44">
        <v>97</v>
      </c>
      <c r="L93" s="43">
        <v>8.6</v>
      </c>
    </row>
    <row r="94" spans="1:12" ht="15" x14ac:dyDescent="0.25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0.1</v>
      </c>
      <c r="H94" s="43">
        <v>0</v>
      </c>
      <c r="I94" s="43">
        <v>24.2</v>
      </c>
      <c r="J94" s="43">
        <v>93</v>
      </c>
      <c r="K94" s="44">
        <v>156</v>
      </c>
      <c r="L94" s="43">
        <v>5.91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30</v>
      </c>
      <c r="G95" s="43"/>
      <c r="H95" s="43"/>
      <c r="I95" s="43"/>
      <c r="J95" s="43"/>
      <c r="K95" s="44"/>
      <c r="L95" s="43">
        <v>1.66</v>
      </c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20</v>
      </c>
      <c r="G96" s="43"/>
      <c r="H96" s="43"/>
      <c r="I96" s="43"/>
      <c r="J96" s="43"/>
      <c r="K96" s="44"/>
      <c r="L96" s="43">
        <v>1.01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728</v>
      </c>
      <c r="G99" s="19">
        <f t="shared" ref="G99:J99" si="46">SUM(G90:G98)</f>
        <v>21.480000000000004</v>
      </c>
      <c r="H99" s="19">
        <f t="shared" si="46"/>
        <v>41.669999999999995</v>
      </c>
      <c r="I99" s="19">
        <f t="shared" si="46"/>
        <v>76.150000000000006</v>
      </c>
      <c r="J99" s="19">
        <f t="shared" si="46"/>
        <v>606.27</v>
      </c>
      <c r="K99" s="25"/>
      <c r="L99" s="19">
        <f t="shared" ref="L99" si="47">SUM(L90:L98)</f>
        <v>57.79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866.4</v>
      </c>
      <c r="G100" s="32">
        <f t="shared" ref="G100:J100" si="48">G89+G99</f>
        <v>21.480000000000004</v>
      </c>
      <c r="H100" s="32">
        <f t="shared" si="48"/>
        <v>41.669999999999995</v>
      </c>
      <c r="I100" s="32">
        <f t="shared" si="48"/>
        <v>76.150000000000006</v>
      </c>
      <c r="J100" s="32">
        <f t="shared" si="48"/>
        <v>606.27</v>
      </c>
      <c r="K100" s="32"/>
      <c r="L100" s="32">
        <f t="shared" ref="L100" si="49">L89+L99</f>
        <v>73.010000000000005</v>
      </c>
    </row>
    <row r="101" spans="1:12" ht="15.75" customHeight="1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.75" customHeight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.75" customHeight="1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.75" customHeight="1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.75" customHeight="1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.75" customHeight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.75" customHeight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customHeight="1" x14ac:dyDescent="0.25">
      <c r="A108" s="24"/>
      <c r="B108" s="17"/>
      <c r="C108" s="8"/>
      <c r="D108" s="18" t="s">
        <v>33</v>
      </c>
      <c r="E108" s="9"/>
      <c r="F108" s="19">
        <v>0</v>
      </c>
      <c r="G108" s="19">
        <v>0</v>
      </c>
      <c r="H108" s="19">
        <v>0</v>
      </c>
      <c r="I108" s="19">
        <v>0</v>
      </c>
      <c r="J108" s="19">
        <v>0</v>
      </c>
      <c r="K108" s="25"/>
      <c r="L108" s="19">
        <v>0</v>
      </c>
    </row>
    <row r="109" spans="1:12" ht="15.75" customHeight="1" x14ac:dyDescent="0.25">
      <c r="A109" s="26">
        <f>A101</f>
        <v>1</v>
      </c>
      <c r="B109" s="13"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customHeight="1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.75" customHeight="1" x14ac:dyDescent="0.25">
      <c r="A111" s="23"/>
      <c r="B111" s="15"/>
      <c r="C111" s="11"/>
      <c r="D111" s="7" t="s">
        <v>28</v>
      </c>
      <c r="E111" s="42" t="s">
        <v>51</v>
      </c>
      <c r="F111" s="43">
        <v>95</v>
      </c>
      <c r="G111" s="43">
        <v>15.48</v>
      </c>
      <c r="H111" s="43">
        <v>15.66</v>
      </c>
      <c r="I111" s="43">
        <v>2.94</v>
      </c>
      <c r="J111" s="43">
        <v>212.4</v>
      </c>
      <c r="K111" s="44">
        <v>82</v>
      </c>
      <c r="L111" s="43">
        <v>44.89</v>
      </c>
    </row>
    <row r="112" spans="1:12" ht="15.75" customHeight="1" x14ac:dyDescent="0.25">
      <c r="A112" s="23"/>
      <c r="B112" s="15"/>
      <c r="C112" s="11"/>
      <c r="D112" s="7" t="s">
        <v>29</v>
      </c>
      <c r="E112" s="42" t="s">
        <v>49</v>
      </c>
      <c r="F112" s="43">
        <v>155</v>
      </c>
      <c r="G112" s="43">
        <v>8.76</v>
      </c>
      <c r="H112" s="43">
        <v>8.56</v>
      </c>
      <c r="I112" s="43">
        <v>52.18</v>
      </c>
      <c r="J112" s="43">
        <v>321.54000000000002</v>
      </c>
      <c r="K112" s="44">
        <v>138</v>
      </c>
      <c r="L112" s="43">
        <v>6.48</v>
      </c>
    </row>
    <row r="113" spans="1:12" ht="15.75" customHeight="1" x14ac:dyDescent="0.25">
      <c r="A113" s="23"/>
      <c r="B113" s="15"/>
      <c r="C113" s="11"/>
      <c r="D113" s="7" t="s">
        <v>30</v>
      </c>
      <c r="E113" s="42" t="s">
        <v>50</v>
      </c>
      <c r="F113" s="43">
        <v>200</v>
      </c>
      <c r="G113" s="43">
        <v>0.4</v>
      </c>
      <c r="H113" s="43">
        <v>0</v>
      </c>
      <c r="I113" s="43">
        <v>27.4</v>
      </c>
      <c r="J113" s="43">
        <v>106</v>
      </c>
      <c r="K113" s="44">
        <v>154</v>
      </c>
      <c r="L113" s="43">
        <v>7.44</v>
      </c>
    </row>
    <row r="114" spans="1:12" ht="15.75" customHeight="1" x14ac:dyDescent="0.25">
      <c r="A114" s="23"/>
      <c r="B114" s="15"/>
      <c r="C114" s="11"/>
      <c r="D114" s="7" t="s">
        <v>31</v>
      </c>
      <c r="E114" s="42" t="s">
        <v>44</v>
      </c>
      <c r="F114" s="43">
        <v>40</v>
      </c>
      <c r="G114" s="43"/>
      <c r="H114" s="43"/>
      <c r="I114" s="43"/>
      <c r="J114" s="43"/>
      <c r="K114" s="44"/>
      <c r="L114" s="43">
        <v>2.2200000000000002</v>
      </c>
    </row>
    <row r="115" spans="1:12" ht="15.75" customHeight="1" x14ac:dyDescent="0.25">
      <c r="A115" s="23"/>
      <c r="B115" s="15"/>
      <c r="C115" s="11"/>
      <c r="D115" s="7" t="s">
        <v>32</v>
      </c>
      <c r="E115" s="42" t="s">
        <v>45</v>
      </c>
      <c r="F115" s="43">
        <v>20</v>
      </c>
      <c r="G115" s="43"/>
      <c r="H115" s="43"/>
      <c r="I115" s="43"/>
      <c r="J115" s="43"/>
      <c r="K115" s="44"/>
      <c r="L115" s="43">
        <v>1.01</v>
      </c>
    </row>
    <row r="116" spans="1:12" ht="15.75" customHeight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customHeight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customHeight="1" x14ac:dyDescent="0.25">
      <c r="A118" s="24"/>
      <c r="B118" s="17"/>
      <c r="C118" s="8"/>
      <c r="D118" s="18" t="s">
        <v>33</v>
      </c>
      <c r="E118" s="9"/>
      <c r="F118" s="19"/>
      <c r="G118" s="19"/>
      <c r="H118" s="19"/>
      <c r="I118" s="19"/>
      <c r="J118" s="19"/>
      <c r="K118" s="25"/>
      <c r="L118" s="19"/>
    </row>
    <row r="119" spans="1:12" ht="15.75" customHeight="1" thickBot="1" x14ac:dyDescent="0.25">
      <c r="A119" s="29">
        <f>A101</f>
        <v>1</v>
      </c>
      <c r="B119" s="30">
        <f>B101</f>
        <v>6</v>
      </c>
      <c r="C119" s="51" t="s">
        <v>4</v>
      </c>
      <c r="D119" s="52"/>
      <c r="E119" s="31"/>
      <c r="F119" s="32"/>
      <c r="G119" s="32"/>
      <c r="H119" s="32"/>
      <c r="I119" s="32"/>
      <c r="J119" s="32"/>
      <c r="K119" s="32"/>
      <c r="L119" s="32"/>
    </row>
    <row r="120" spans="1:12" ht="15" x14ac:dyDescent="0.25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7" t="s">
        <v>24</v>
      </c>
      <c r="E124" s="42" t="s">
        <v>39</v>
      </c>
      <c r="F124" s="43">
        <v>165</v>
      </c>
      <c r="G124" s="43"/>
      <c r="H124" s="43"/>
      <c r="I124" s="43"/>
      <c r="J124" s="43"/>
      <c r="K124" s="44"/>
      <c r="L124" s="43">
        <v>18.12</v>
      </c>
    </row>
    <row r="125" spans="1:12" ht="15" x14ac:dyDescent="0.2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 t="s">
        <v>33</v>
      </c>
      <c r="E127" s="9"/>
      <c r="F127" s="19">
        <f>SUM(F120:F126)</f>
        <v>165</v>
      </c>
      <c r="G127" s="19">
        <f t="shared" ref="G127:J127" si="50">SUM(G120:G126)</f>
        <v>0</v>
      </c>
      <c r="H127" s="19">
        <f t="shared" si="50"/>
        <v>0</v>
      </c>
      <c r="I127" s="19">
        <f t="shared" si="50"/>
        <v>0</v>
      </c>
      <c r="J127" s="19">
        <f t="shared" si="50"/>
        <v>0</v>
      </c>
      <c r="K127" s="25"/>
      <c r="L127" s="19">
        <f t="shared" ref="L127" si="51">SUM(L120:L126)</f>
        <v>18.12</v>
      </c>
    </row>
    <row r="128" spans="1:12" ht="15" x14ac:dyDescent="0.2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3"/>
      <c r="B129" s="15"/>
      <c r="C129" s="11"/>
      <c r="D129" s="7" t="s">
        <v>27</v>
      </c>
      <c r="E129" s="42" t="s">
        <v>59</v>
      </c>
      <c r="F129" s="43">
        <v>220</v>
      </c>
      <c r="G129" s="43">
        <v>2</v>
      </c>
      <c r="H129" s="43">
        <v>4</v>
      </c>
      <c r="I129" s="43">
        <v>16</v>
      </c>
      <c r="J129" s="43">
        <v>108</v>
      </c>
      <c r="K129" s="44">
        <v>132</v>
      </c>
      <c r="L129" s="43">
        <v>19.13</v>
      </c>
    </row>
    <row r="130" spans="1:12" ht="15" x14ac:dyDescent="0.25">
      <c r="A130" s="23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23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23"/>
      <c r="B132" s="15"/>
      <c r="C132" s="11"/>
      <c r="D132" s="7" t="s">
        <v>30</v>
      </c>
      <c r="E132" s="42" t="s">
        <v>43</v>
      </c>
      <c r="F132" s="43">
        <v>200</v>
      </c>
      <c r="G132" s="43">
        <v>0.1</v>
      </c>
      <c r="H132" s="43">
        <v>0</v>
      </c>
      <c r="I132" s="43">
        <v>24.2</v>
      </c>
      <c r="J132" s="43">
        <v>93</v>
      </c>
      <c r="K132" s="44">
        <v>156</v>
      </c>
      <c r="L132" s="43">
        <v>5.91</v>
      </c>
    </row>
    <row r="133" spans="1:12" ht="15" x14ac:dyDescent="0.25">
      <c r="A133" s="23"/>
      <c r="B133" s="15"/>
      <c r="C133" s="11"/>
      <c r="D133" s="7" t="s">
        <v>31</v>
      </c>
      <c r="E133" s="42" t="s">
        <v>44</v>
      </c>
      <c r="F133" s="43">
        <v>40</v>
      </c>
      <c r="G133" s="43"/>
      <c r="H133" s="43"/>
      <c r="I133" s="43"/>
      <c r="J133" s="43"/>
      <c r="K133" s="44"/>
      <c r="L133" s="43">
        <v>2.2200000000000002</v>
      </c>
    </row>
    <row r="134" spans="1:12" ht="15" x14ac:dyDescent="0.25">
      <c r="A134" s="23"/>
      <c r="B134" s="15"/>
      <c r="C134" s="11"/>
      <c r="D134" s="7" t="s">
        <v>32</v>
      </c>
      <c r="E134" s="42" t="s">
        <v>45</v>
      </c>
      <c r="F134" s="43">
        <v>20</v>
      </c>
      <c r="G134" s="43"/>
      <c r="H134" s="43"/>
      <c r="I134" s="43"/>
      <c r="J134" s="43"/>
      <c r="K134" s="44"/>
      <c r="L134" s="43">
        <v>1.01</v>
      </c>
    </row>
    <row r="135" spans="1:12" ht="15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4"/>
      <c r="B137" s="17"/>
      <c r="C137" s="8"/>
      <c r="D137" s="18" t="s">
        <v>33</v>
      </c>
      <c r="E137" s="9"/>
      <c r="F137" s="19"/>
      <c r="G137" s="19"/>
      <c r="H137" s="19"/>
      <c r="I137" s="19"/>
      <c r="J137" s="19"/>
      <c r="K137" s="25"/>
      <c r="L137" s="19"/>
    </row>
    <row r="138" spans="1:12" ht="15" x14ac:dyDescent="0.2">
      <c r="A138" s="29">
        <f>A120</f>
        <v>2</v>
      </c>
      <c r="B138" s="30">
        <f>B120</f>
        <v>1</v>
      </c>
      <c r="C138" s="51" t="s">
        <v>4</v>
      </c>
      <c r="D138" s="52"/>
      <c r="E138" s="31"/>
      <c r="F138" s="32"/>
      <c r="G138" s="32"/>
      <c r="H138" s="32"/>
      <c r="I138" s="32"/>
      <c r="J138" s="32"/>
      <c r="K138" s="32"/>
      <c r="L138" s="32"/>
    </row>
    <row r="139" spans="1:12" ht="15" x14ac:dyDescent="0.25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52">SUM(G139:G145)</f>
        <v>0</v>
      </c>
      <c r="H146" s="19">
        <f t="shared" si="52"/>
        <v>0</v>
      </c>
      <c r="I146" s="19">
        <f t="shared" si="52"/>
        <v>0</v>
      </c>
      <c r="J146" s="19">
        <f t="shared" si="52"/>
        <v>0</v>
      </c>
      <c r="K146" s="25"/>
      <c r="L146" s="19">
        <f t="shared" ref="L146" si="53">SUM(L139:L145)</f>
        <v>0</v>
      </c>
    </row>
    <row r="147" spans="1:12" ht="15" x14ac:dyDescent="0.2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14"/>
      <c r="B148" s="15"/>
      <c r="C148" s="11"/>
      <c r="D148" s="7" t="s">
        <v>27</v>
      </c>
      <c r="E148" s="42" t="s">
        <v>60</v>
      </c>
      <c r="F148" s="43">
        <v>200</v>
      </c>
      <c r="G148" s="43">
        <v>11</v>
      </c>
      <c r="H148" s="43">
        <v>8</v>
      </c>
      <c r="I148" s="43">
        <v>17.440000000000001</v>
      </c>
      <c r="J148" s="43">
        <v>182</v>
      </c>
      <c r="K148" s="44">
        <v>50</v>
      </c>
      <c r="L148" s="43">
        <v>2.82</v>
      </c>
    </row>
    <row r="149" spans="1:12" ht="15" x14ac:dyDescent="0.25">
      <c r="A149" s="14"/>
      <c r="B149" s="15"/>
      <c r="C149" s="11"/>
      <c r="D149" s="7" t="s">
        <v>28</v>
      </c>
      <c r="E149" s="42" t="s">
        <v>61</v>
      </c>
      <c r="F149" s="43">
        <v>95</v>
      </c>
      <c r="G149" s="43">
        <v>12.87</v>
      </c>
      <c r="H149" s="43">
        <v>15.39</v>
      </c>
      <c r="I149" s="43">
        <v>8.5500000000000007</v>
      </c>
      <c r="J149" s="43">
        <v>222.57</v>
      </c>
      <c r="K149" s="44">
        <v>81</v>
      </c>
      <c r="L149" s="43">
        <v>69.239999999999995</v>
      </c>
    </row>
    <row r="150" spans="1:12" ht="15" x14ac:dyDescent="0.25">
      <c r="A150" s="14"/>
      <c r="B150" s="15"/>
      <c r="C150" s="11"/>
      <c r="D150" s="7" t="s">
        <v>29</v>
      </c>
      <c r="E150" s="42" t="s">
        <v>53</v>
      </c>
      <c r="F150" s="43">
        <v>155</v>
      </c>
      <c r="G150" s="43">
        <v>9</v>
      </c>
      <c r="H150" s="43">
        <v>5</v>
      </c>
      <c r="I150" s="43">
        <v>5</v>
      </c>
      <c r="J150" s="43">
        <v>264</v>
      </c>
      <c r="K150" s="44">
        <v>137</v>
      </c>
      <c r="L150" s="43">
        <v>4.75</v>
      </c>
    </row>
    <row r="151" spans="1:12" ht="15" x14ac:dyDescent="0.25">
      <c r="A151" s="14"/>
      <c r="B151" s="15"/>
      <c r="C151" s="11"/>
      <c r="D151" s="7" t="s">
        <v>30</v>
      </c>
      <c r="E151" s="42" t="s">
        <v>43</v>
      </c>
      <c r="F151" s="43">
        <v>200</v>
      </c>
      <c r="G151" s="43">
        <v>0.1</v>
      </c>
      <c r="H151" s="43">
        <v>0</v>
      </c>
      <c r="I151" s="43">
        <v>24.2</v>
      </c>
      <c r="J151" s="43">
        <v>93</v>
      </c>
      <c r="K151" s="44">
        <v>156</v>
      </c>
      <c r="L151" s="43">
        <v>5.91</v>
      </c>
    </row>
    <row r="152" spans="1:12" ht="15" x14ac:dyDescent="0.25">
      <c r="A152" s="14"/>
      <c r="B152" s="15"/>
      <c r="C152" s="11"/>
      <c r="D152" s="7" t="s">
        <v>31</v>
      </c>
      <c r="E152" s="42" t="s">
        <v>44</v>
      </c>
      <c r="F152" s="43">
        <v>30</v>
      </c>
      <c r="G152" s="43"/>
      <c r="H152" s="43"/>
      <c r="I152" s="43"/>
      <c r="J152" s="43"/>
      <c r="K152" s="44"/>
      <c r="L152" s="43">
        <v>1.72</v>
      </c>
    </row>
    <row r="153" spans="1:12" ht="15" x14ac:dyDescent="0.25">
      <c r="A153" s="14"/>
      <c r="B153" s="15"/>
      <c r="C153" s="11"/>
      <c r="D153" s="7" t="s">
        <v>32</v>
      </c>
      <c r="E153" s="42" t="s">
        <v>45</v>
      </c>
      <c r="F153" s="43">
        <v>20</v>
      </c>
      <c r="G153" s="43"/>
      <c r="H153" s="43"/>
      <c r="I153" s="43"/>
      <c r="J153" s="43"/>
      <c r="K153" s="44"/>
      <c r="L153" s="43">
        <v>1.04</v>
      </c>
    </row>
    <row r="154" spans="1:12" ht="15" x14ac:dyDescent="0.2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6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54">SUM(G147:G155)</f>
        <v>32.97</v>
      </c>
      <c r="H156" s="19">
        <f t="shared" si="54"/>
        <v>28.39</v>
      </c>
      <c r="I156" s="19">
        <f t="shared" si="54"/>
        <v>55.19</v>
      </c>
      <c r="J156" s="19">
        <f t="shared" si="54"/>
        <v>761.56999999999994</v>
      </c>
      <c r="K156" s="25"/>
      <c r="L156" s="19">
        <f t="shared" ref="L156" si="55">SUM(L147:L155)</f>
        <v>85.47999999999999</v>
      </c>
    </row>
    <row r="157" spans="1:12" ht="15" x14ac:dyDescent="0.2">
      <c r="A157" s="33">
        <f>A139</f>
        <v>2</v>
      </c>
      <c r="B157" s="33">
        <f>B139</f>
        <v>2</v>
      </c>
      <c r="C157" s="51" t="s">
        <v>4</v>
      </c>
      <c r="D157" s="52"/>
      <c r="E157" s="31"/>
      <c r="F157" s="32">
        <f>F146+F156</f>
        <v>700</v>
      </c>
      <c r="G157" s="32">
        <f t="shared" ref="G157" si="56">G146+G156</f>
        <v>32.97</v>
      </c>
      <c r="H157" s="32">
        <f t="shared" ref="H157" si="57">H146+H156</f>
        <v>28.39</v>
      </c>
      <c r="I157" s="32">
        <f t="shared" ref="I157" si="58">I146+I156</f>
        <v>55.19</v>
      </c>
      <c r="J157" s="32">
        <f t="shared" ref="J157:L157" si="59">J146+J156</f>
        <v>761.56999999999994</v>
      </c>
      <c r="K157" s="32"/>
      <c r="L157" s="32">
        <f t="shared" si="59"/>
        <v>85.47999999999999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.75" customHeight="1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0">SUM(G158:G164)</f>
        <v>0</v>
      </c>
      <c r="H165" s="19">
        <f t="shared" si="60"/>
        <v>0</v>
      </c>
      <c r="I165" s="19">
        <f t="shared" si="60"/>
        <v>0</v>
      </c>
      <c r="J165" s="19">
        <f t="shared" si="60"/>
        <v>0</v>
      </c>
      <c r="K165" s="25"/>
      <c r="L165" s="19">
        <f t="shared" ref="L165" si="61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52</v>
      </c>
      <c r="F168" s="43">
        <v>95</v>
      </c>
      <c r="G168" s="43">
        <v>12.87</v>
      </c>
      <c r="H168" s="43">
        <v>15.39</v>
      </c>
      <c r="I168" s="43">
        <v>8.5500000000000007</v>
      </c>
      <c r="J168" s="43">
        <v>222.57</v>
      </c>
      <c r="K168" s="44">
        <v>81</v>
      </c>
      <c r="L168" s="43">
        <v>64.16</v>
      </c>
    </row>
    <row r="169" spans="1:12" ht="15" x14ac:dyDescent="0.25">
      <c r="A169" s="23"/>
      <c r="B169" s="15"/>
      <c r="C169" s="11"/>
      <c r="D169" s="7" t="s">
        <v>29</v>
      </c>
      <c r="E169" s="42" t="s">
        <v>53</v>
      </c>
      <c r="F169" s="43">
        <v>155</v>
      </c>
      <c r="G169" s="43">
        <v>13</v>
      </c>
      <c r="H169" s="43">
        <v>15</v>
      </c>
      <c r="I169" s="43">
        <v>9</v>
      </c>
      <c r="J169" s="43">
        <v>223</v>
      </c>
      <c r="K169" s="44">
        <v>137</v>
      </c>
      <c r="L169" s="43">
        <v>4.75</v>
      </c>
    </row>
    <row r="170" spans="1:12" ht="15" x14ac:dyDescent="0.25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0.1</v>
      </c>
      <c r="H170" s="43">
        <v>0</v>
      </c>
      <c r="I170" s="43">
        <v>24.2</v>
      </c>
      <c r="J170" s="43">
        <v>93</v>
      </c>
      <c r="K170" s="44">
        <v>156</v>
      </c>
      <c r="L170" s="43">
        <v>5.91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30</v>
      </c>
      <c r="G171" s="43"/>
      <c r="H171" s="43"/>
      <c r="I171" s="43"/>
      <c r="J171" s="43"/>
      <c r="K171" s="44"/>
      <c r="L171" s="43">
        <v>1.66</v>
      </c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20</v>
      </c>
      <c r="G172" s="43"/>
      <c r="H172" s="43"/>
      <c r="I172" s="43"/>
      <c r="J172" s="43"/>
      <c r="K172" s="44"/>
      <c r="L172" s="43">
        <v>1.01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500</v>
      </c>
      <c r="G175" s="19">
        <f t="shared" ref="G175:J175" si="62">SUM(G166:G174)</f>
        <v>25.97</v>
      </c>
      <c r="H175" s="19">
        <f t="shared" si="62"/>
        <v>30.39</v>
      </c>
      <c r="I175" s="19">
        <f t="shared" si="62"/>
        <v>41.75</v>
      </c>
      <c r="J175" s="19">
        <f t="shared" si="62"/>
        <v>538.56999999999994</v>
      </c>
      <c r="K175" s="25"/>
      <c r="L175" s="19">
        <f t="shared" ref="L175" si="63">SUM(L166:L174)</f>
        <v>77.489999999999995</v>
      </c>
    </row>
    <row r="176" spans="1:12" ht="15" x14ac:dyDescent="0.2">
      <c r="A176" s="29">
        <f>A158</f>
        <v>2</v>
      </c>
      <c r="B176" s="30">
        <f>B158</f>
        <v>3</v>
      </c>
      <c r="C176" s="51" t="s">
        <v>4</v>
      </c>
      <c r="D176" s="52"/>
      <c r="E176" s="31"/>
      <c r="F176" s="32">
        <f>F165+F175</f>
        <v>500</v>
      </c>
      <c r="G176" s="32">
        <f t="shared" ref="G176" si="64">G165+G175</f>
        <v>25.97</v>
      </c>
      <c r="H176" s="32">
        <f t="shared" ref="H176" si="65">H165+H175</f>
        <v>30.39</v>
      </c>
      <c r="I176" s="32">
        <f t="shared" ref="I176" si="66">I165+I175</f>
        <v>41.75</v>
      </c>
      <c r="J176" s="32">
        <f t="shared" ref="J176:L176" si="67">J165+J175</f>
        <v>538.56999999999994</v>
      </c>
      <c r="K176" s="32"/>
      <c r="L176" s="32">
        <f t="shared" si="67"/>
        <v>77.489999999999995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68">SUM(G177:G183)</f>
        <v>0</v>
      </c>
      <c r="H184" s="19">
        <f t="shared" si="68"/>
        <v>0</v>
      </c>
      <c r="I184" s="19">
        <f t="shared" si="68"/>
        <v>0</v>
      </c>
      <c r="J184" s="19">
        <f t="shared" si="68"/>
        <v>0</v>
      </c>
      <c r="K184" s="25"/>
      <c r="L184" s="19">
        <f t="shared" ref="L184" si="69"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54</v>
      </c>
      <c r="F187" s="43">
        <v>95</v>
      </c>
      <c r="G187" s="43">
        <v>19.2</v>
      </c>
      <c r="H187" s="43">
        <v>18.809999999999999</v>
      </c>
      <c r="I187" s="43">
        <v>1.7</v>
      </c>
      <c r="J187" s="43">
        <v>272.39999999999998</v>
      </c>
      <c r="K187" s="44">
        <v>68</v>
      </c>
      <c r="L187" s="43">
        <v>40.06</v>
      </c>
    </row>
    <row r="188" spans="1:12" ht="15" x14ac:dyDescent="0.25">
      <c r="A188" s="23"/>
      <c r="B188" s="15"/>
      <c r="C188" s="11"/>
      <c r="D188" s="7" t="s">
        <v>29</v>
      </c>
      <c r="E188" s="42" t="s">
        <v>55</v>
      </c>
      <c r="F188" s="43">
        <v>150</v>
      </c>
      <c r="G188" s="43">
        <v>3.15</v>
      </c>
      <c r="H188" s="43">
        <v>6.75</v>
      </c>
      <c r="I188" s="43">
        <v>21.9</v>
      </c>
      <c r="J188" s="43">
        <v>163.5</v>
      </c>
      <c r="K188" s="44">
        <v>92</v>
      </c>
      <c r="L188" s="43">
        <v>6.33</v>
      </c>
    </row>
    <row r="189" spans="1:12" ht="15" x14ac:dyDescent="0.25">
      <c r="A189" s="23"/>
      <c r="B189" s="15"/>
      <c r="C189" s="11"/>
      <c r="D189" s="7" t="s">
        <v>30</v>
      </c>
      <c r="E189" s="42" t="s">
        <v>56</v>
      </c>
      <c r="F189" s="43">
        <v>200</v>
      </c>
      <c r="G189" s="43"/>
      <c r="H189" s="43"/>
      <c r="I189" s="43"/>
      <c r="J189" s="43"/>
      <c r="K189" s="44"/>
      <c r="L189" s="43">
        <v>13.6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30</v>
      </c>
      <c r="G190" s="43"/>
      <c r="H190" s="43"/>
      <c r="I190" s="43"/>
      <c r="J190" s="43"/>
      <c r="K190" s="44"/>
      <c r="L190" s="43">
        <v>1.66</v>
      </c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20</v>
      </c>
      <c r="G191" s="43"/>
      <c r="H191" s="43"/>
      <c r="I191" s="43"/>
      <c r="J191" s="43"/>
      <c r="K191" s="44"/>
      <c r="L191" s="43">
        <v>1.01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495</v>
      </c>
      <c r="G194" s="19">
        <f t="shared" ref="G194:J194" si="70">SUM(G185:G193)</f>
        <v>22.349999999999998</v>
      </c>
      <c r="H194" s="19">
        <f t="shared" si="70"/>
        <v>25.56</v>
      </c>
      <c r="I194" s="19">
        <f t="shared" si="70"/>
        <v>23.599999999999998</v>
      </c>
      <c r="J194" s="19">
        <f t="shared" si="70"/>
        <v>435.9</v>
      </c>
      <c r="K194" s="25"/>
      <c r="L194" s="19">
        <f t="shared" ref="L194" si="71">SUM(L185:L193)</f>
        <v>62.66</v>
      </c>
    </row>
    <row r="195" spans="1:12" ht="15" x14ac:dyDescent="0.2">
      <c r="A195" s="29">
        <f>A177</f>
        <v>2</v>
      </c>
      <c r="B195" s="30">
        <f>B177</f>
        <v>4</v>
      </c>
      <c r="C195" s="51" t="s">
        <v>4</v>
      </c>
      <c r="D195" s="52"/>
      <c r="E195" s="31"/>
      <c r="F195" s="32">
        <f>F184+F194</f>
        <v>495</v>
      </c>
      <c r="G195" s="32">
        <f t="shared" ref="G195" si="72">G184+G194</f>
        <v>22.349999999999998</v>
      </c>
      <c r="H195" s="32">
        <f t="shared" ref="H195" si="73">H184+H194</f>
        <v>25.56</v>
      </c>
      <c r="I195" s="32">
        <f t="shared" ref="I195" si="74">I184+I194</f>
        <v>23.599999999999998</v>
      </c>
      <c r="J195" s="32">
        <f t="shared" ref="J195:L195" si="75">J184+J194</f>
        <v>435.9</v>
      </c>
      <c r="K195" s="32"/>
      <c r="L195" s="32">
        <f t="shared" si="75"/>
        <v>62.66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v>0</v>
      </c>
      <c r="G203" s="19">
        <f t="shared" ref="G203:J203" si="76">SUM(G196:G202)</f>
        <v>0</v>
      </c>
      <c r="H203" s="19">
        <f t="shared" si="76"/>
        <v>0</v>
      </c>
      <c r="I203" s="19">
        <f t="shared" si="76"/>
        <v>0</v>
      </c>
      <c r="J203" s="19">
        <f t="shared" si="76"/>
        <v>0</v>
      </c>
      <c r="K203" s="25"/>
      <c r="L203" s="19">
        <f t="shared" ref="L203" si="77">SUM(L196:L202)</f>
        <v>0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28</v>
      </c>
      <c r="E206" s="42" t="s">
        <v>57</v>
      </c>
      <c r="F206" s="43">
        <v>180</v>
      </c>
      <c r="G206" s="43">
        <v>18.399999999999999</v>
      </c>
      <c r="H206" s="43">
        <v>16.88</v>
      </c>
      <c r="I206" s="43">
        <v>30.59</v>
      </c>
      <c r="J206" s="43">
        <v>348</v>
      </c>
      <c r="K206" s="44">
        <v>200</v>
      </c>
      <c r="L206" s="43">
        <v>58.09</v>
      </c>
    </row>
    <row r="207" spans="1:12" ht="15" x14ac:dyDescent="0.2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30</v>
      </c>
      <c r="E208" s="42" t="s">
        <v>58</v>
      </c>
      <c r="F208" s="43">
        <v>200</v>
      </c>
      <c r="G208" s="43">
        <v>0</v>
      </c>
      <c r="H208" s="43">
        <v>0</v>
      </c>
      <c r="I208" s="43">
        <v>31.4</v>
      </c>
      <c r="J208" s="43">
        <v>124</v>
      </c>
      <c r="K208" s="44">
        <v>153</v>
      </c>
      <c r="L208" s="43">
        <v>4.4400000000000004</v>
      </c>
    </row>
    <row r="209" spans="1:12" ht="15" x14ac:dyDescent="0.25">
      <c r="A209" s="23"/>
      <c r="B209" s="15"/>
      <c r="C209" s="11"/>
      <c r="D209" s="7" t="s">
        <v>31</v>
      </c>
      <c r="E209" s="42" t="s">
        <v>44</v>
      </c>
      <c r="F209" s="43">
        <v>30</v>
      </c>
      <c r="G209" s="43"/>
      <c r="H209" s="43"/>
      <c r="I209" s="43"/>
      <c r="J209" s="43"/>
      <c r="K209" s="44"/>
      <c r="L209" s="43">
        <v>1.66</v>
      </c>
    </row>
    <row r="210" spans="1:12" ht="15" x14ac:dyDescent="0.25">
      <c r="A210" s="23"/>
      <c r="B210" s="15"/>
      <c r="C210" s="11"/>
      <c r="D210" s="7" t="s">
        <v>32</v>
      </c>
      <c r="E210" s="42" t="s">
        <v>45</v>
      </c>
      <c r="F210" s="43">
        <v>20</v>
      </c>
      <c r="G210" s="43"/>
      <c r="H210" s="43"/>
      <c r="I210" s="43"/>
      <c r="J210" s="43"/>
      <c r="K210" s="44"/>
      <c r="L210" s="43">
        <v>1.01</v>
      </c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430</v>
      </c>
      <c r="G213" s="19">
        <f t="shared" ref="G213:J213" si="78">SUM(G204:G212)</f>
        <v>18.399999999999999</v>
      </c>
      <c r="H213" s="19">
        <f t="shared" si="78"/>
        <v>16.88</v>
      </c>
      <c r="I213" s="19">
        <f t="shared" si="78"/>
        <v>61.989999999999995</v>
      </c>
      <c r="J213" s="19">
        <f t="shared" si="78"/>
        <v>472</v>
      </c>
      <c r="K213" s="25"/>
      <c r="L213" s="19">
        <f t="shared" ref="L213" si="79">SUM(L204:L212)</f>
        <v>65.2</v>
      </c>
    </row>
    <row r="214" spans="1:12" ht="15.75" thickBot="1" x14ac:dyDescent="0.25">
      <c r="A214" s="29">
        <f>A196</f>
        <v>2</v>
      </c>
      <c r="B214" s="30">
        <f>B196</f>
        <v>5</v>
      </c>
      <c r="C214" s="51" t="s">
        <v>4</v>
      </c>
      <c r="D214" s="52"/>
      <c r="E214" s="31"/>
      <c r="F214" s="32">
        <f>F203+F213</f>
        <v>430</v>
      </c>
      <c r="G214" s="32">
        <f t="shared" ref="G214" si="80">G203+G213</f>
        <v>18.399999999999999</v>
      </c>
      <c r="H214" s="32">
        <f t="shared" ref="H214" si="81">H203+H213</f>
        <v>16.88</v>
      </c>
      <c r="I214" s="32">
        <f t="shared" ref="I214" si="82">I203+I213</f>
        <v>61.989999999999995</v>
      </c>
      <c r="J214" s="32">
        <f t="shared" ref="J214:L214" si="83">J203+J213</f>
        <v>472</v>
      </c>
      <c r="K214" s="32"/>
      <c r="L214" s="32">
        <f t="shared" si="83"/>
        <v>65.2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4"/>
      <c r="B222" s="17"/>
      <c r="C222" s="8"/>
      <c r="D222" s="18" t="s">
        <v>33</v>
      </c>
      <c r="E222" s="9"/>
      <c r="F222" s="19">
        <v>0</v>
      </c>
      <c r="G222" s="19">
        <f t="shared" ref="G222:J222" si="84">SUM(G215:G221)</f>
        <v>0</v>
      </c>
      <c r="H222" s="19">
        <f t="shared" si="84"/>
        <v>0</v>
      </c>
      <c r="I222" s="19">
        <f t="shared" si="84"/>
        <v>0</v>
      </c>
      <c r="J222" s="19">
        <f t="shared" si="84"/>
        <v>0</v>
      </c>
      <c r="K222" s="25"/>
      <c r="L222" s="19">
        <f t="shared" ref="L222" si="85">SUM(L215:L221)</f>
        <v>0</v>
      </c>
    </row>
    <row r="223" spans="1:12" ht="15" x14ac:dyDescent="0.25">
      <c r="A223" s="26">
        <f>A215</f>
        <v>2</v>
      </c>
      <c r="B223" s="13"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86">SUM(G223:G231)</f>
        <v>0</v>
      </c>
      <c r="H232" s="19">
        <f t="shared" si="86"/>
        <v>0</v>
      </c>
      <c r="I232" s="19">
        <f t="shared" si="86"/>
        <v>0</v>
      </c>
      <c r="J232" s="19">
        <f t="shared" si="86"/>
        <v>0</v>
      </c>
      <c r="K232" s="25"/>
      <c r="L232" s="19">
        <f t="shared" ref="L232" si="87">SUM(L223:L231)</f>
        <v>0</v>
      </c>
    </row>
    <row r="233" spans="1:12" ht="15.75" thickBot="1" x14ac:dyDescent="0.25">
      <c r="A233" s="29">
        <f>A215</f>
        <v>2</v>
      </c>
      <c r="B233" s="30">
        <f>B215</f>
        <v>6</v>
      </c>
      <c r="C233" s="51" t="s">
        <v>4</v>
      </c>
      <c r="D233" s="52"/>
      <c r="E233" s="31"/>
      <c r="F233" s="32">
        <f>F222+F232</f>
        <v>0</v>
      </c>
      <c r="G233" s="32">
        <f t="shared" ref="G233:J233" si="88">G222+G232</f>
        <v>0</v>
      </c>
      <c r="H233" s="32">
        <f t="shared" si="88"/>
        <v>0</v>
      </c>
      <c r="I233" s="32">
        <f t="shared" si="88"/>
        <v>0</v>
      </c>
      <c r="J233" s="32">
        <f t="shared" si="88"/>
        <v>0</v>
      </c>
      <c r="K233" s="32"/>
      <c r="L233" s="32">
        <f t="shared" ref="L233" si="89">L222+L232</f>
        <v>0</v>
      </c>
    </row>
    <row r="234" spans="1:12" ht="13.5" thickBot="1" x14ac:dyDescent="0.25">
      <c r="A234" s="27"/>
      <c r="B234" s="28"/>
      <c r="C234" s="53" t="s">
        <v>5</v>
      </c>
      <c r="D234" s="53"/>
      <c r="E234" s="53"/>
      <c r="F234" s="34">
        <f>(F24+F43+F62+F81+F100+F138+F157+F176+F195+F214)/(IF(F24=0,0,1)+IF(F43=0,0,1)+IF(F62=0,0,1)+IF(F81=0,0,1)+IF(F100=0,0,1)+IF(F138=0,0,1)+IF(F157=0,0,1)+IF(F176=0,0,1)+IF(F195=0,0,1)+IF(F214=0,0,1))</f>
        <v>598.28</v>
      </c>
      <c r="G234" s="34">
        <f>(G24+G43+G62+G81+G100+G138+G157+G176+G195+G214)/(IF(G24=0,0,1)+IF(G43=0,0,1)+IF(G62=0,0,1)+IF(G81=0,0,1)+IF(G100=0,0,1)+IF(G138=0,0,1)+IF(G157=0,0,1)+IF(G176=0,0,1)+IF(G195=0,0,1)+IF(G214=0,0,1))</f>
        <v>24.233999999999998</v>
      </c>
      <c r="H234" s="34">
        <f>(H24+H43+H62+H81+H100+H138+H157+H176+H195+H214)/(IF(H24=0,0,1)+IF(H43=0,0,1)+IF(H62=0,0,1)+IF(H81=0,0,1)+IF(H100=0,0,1)+IF(H138=0,0,1)+IF(H157=0,0,1)+IF(H176=0,0,1)+IF(H195=0,0,1)+IF(H214=0,0,1))</f>
        <v>28.578000000000003</v>
      </c>
      <c r="I234" s="34">
        <f>(I24+I43+I62+I81+I100+I138+I157+I176+I195+I214)/(IF(I24=0,0,1)+IF(I43=0,0,1)+IF(I62=0,0,1)+IF(I81=0,0,1)+IF(I100=0,0,1)+IF(I138=0,0,1)+IF(I157=0,0,1)+IF(I176=0,0,1)+IF(I195=0,0,1)+IF(I214=0,0,1))</f>
        <v>51.736000000000004</v>
      </c>
      <c r="J234" s="34">
        <f>(J24+J43+J62+J81+J100+J138+J157+J176+J195+J214)/(IF(J24=0,0,1)+IF(J43=0,0,1)+IF(J62=0,0,1)+IF(J81=0,0,1)+IF(J100=0,0,1)+IF(J138=0,0,1)+IF(J157=0,0,1)+IF(J176=0,0,1)+IF(J195=0,0,1)+IF(J214=0,0,1))</f>
        <v>562.86199999999997</v>
      </c>
      <c r="K234" s="34"/>
      <c r="L234" s="34">
        <f>(L24+L43+L62+L81+L100+L138+L157+L176+L195+L214)/(IF(L24=0,0,1)+IF(L43=0,0,1)+IF(L62=0,0,1)+IF(L81=0,0,1)+IF(L100=0,0,1)+IF(L138=0,0,1)+IF(L157=0,0,1)+IF(L176=0,0,1)+IF(L195=0,0,1)+IF(L214=0,0,1))</f>
        <v>72.768000000000001</v>
      </c>
    </row>
  </sheetData>
  <mergeCells count="16">
    <mergeCell ref="C1:E1"/>
    <mergeCell ref="H1:K1"/>
    <mergeCell ref="H2:K2"/>
    <mergeCell ref="C43:D43"/>
    <mergeCell ref="C62:D62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233:D2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2023-11-06T15:25:06Z</dcterms:modified>
</cp:coreProperties>
</file>