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F214" i="1" s="1"/>
  <c r="B204" i="1"/>
  <c r="A204" i="1"/>
  <c r="L203" i="1"/>
  <c r="J203" i="1"/>
  <c r="I203" i="1"/>
  <c r="H203" i="1"/>
  <c r="H214" i="1" s="1"/>
  <c r="G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14" i="1" l="1"/>
  <c r="J214" i="1"/>
  <c r="G214" i="1"/>
  <c r="I214" i="1"/>
  <c r="L195" i="1"/>
  <c r="J195" i="1"/>
  <c r="I195" i="1"/>
  <c r="G195" i="1"/>
  <c r="F195" i="1"/>
  <c r="H195" i="1"/>
  <c r="I176" i="1"/>
  <c r="H176" i="1"/>
  <c r="G176" i="1"/>
  <c r="F176" i="1"/>
  <c r="L157" i="1"/>
  <c r="L234" i="1" s="1"/>
  <c r="J157" i="1"/>
  <c r="I157" i="1"/>
  <c r="G157" i="1"/>
  <c r="F157" i="1"/>
  <c r="F234" i="1" s="1"/>
  <c r="J176" i="1"/>
  <c r="J234" i="1" s="1"/>
  <c r="H157" i="1"/>
  <c r="I234" i="1"/>
  <c r="H234" i="1" l="1"/>
  <c r="G234" i="1"/>
</calcChain>
</file>

<file path=xl/sharedStrings.xml><?xml version="1.0" encoding="utf-8"?>
<sst xmlns="http://schemas.openxmlformats.org/spreadsheetml/2006/main" count="256" uniqueCount="62">
  <si>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</si>
  <si>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</si>
  <si>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</si>
  <si>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</si>
  <si>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</si>
  <si>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</si>
  <si>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</si>
  <si>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</si>
  <si>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</si>
  <si>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</si>
  <si>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</si>
  <si>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</si>
  <si>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</si>
  <si>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</si>
  <si>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</si>
  <si>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</si>
  <si>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</si>
  <si>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</si>
  <si>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</si>
  <si>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</si>
  <si>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</si>
  <si>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</si>
  <si>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</si>
  <si>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</si>
  <si>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</si>
  <si>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</si>
  <si>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</si>
  <si>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</si>
  <si>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</si>
  <si>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</si>
  <si>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</si>
  <si>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</si>
  <si>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</si>
  <si>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</si>
  <si>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</si>
  <si>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</si>
  <si>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</si>
  <si>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</si>
  <si>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</si>
  <si>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</si>
  <si>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</si>
  <si>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</si>
  <si>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</si>
  <si>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</si>
  <si>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</si>
  <si>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</si>
  <si>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</si>
  <si>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</si>
  <si>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</si>
  <si>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</si>
  <si>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</si>
  <si>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</si>
  <si>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</si>
  <si>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Каша пшеная вязкая</t>
  </si>
  <si>
    <t>Биточки по-Белорусски</t>
  </si>
  <si>
    <t>Картофельное пюре</t>
  </si>
  <si>
    <t>Сок фруктовый</t>
  </si>
  <si>
    <t>Плов из птицы</t>
  </si>
  <si>
    <t>Компот изх сухофруктов</t>
  </si>
  <si>
    <t>Рассольник ленинградский на м/б 200/20</t>
  </si>
  <si>
    <t>Суп Токмач 200</t>
  </si>
  <si>
    <t>Фрикадельеи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</si>
</sst>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O148" sqref="O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 t="s">
        <v>39</v>
      </c>
      <c r="F124" s="43">
        <v>165</v>
      </c>
      <c r="G124" s="43"/>
      <c r="H124" s="43"/>
      <c r="I124" s="43"/>
      <c r="J124" s="43"/>
      <c r="K124" s="44"/>
      <c r="L124" s="43">
        <v>18.12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165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18.12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59</v>
      </c>
      <c r="F129" s="43">
        <v>220</v>
      </c>
      <c r="G129" s="43">
        <v>2</v>
      </c>
      <c r="H129" s="43">
        <v>4</v>
      </c>
      <c r="I129" s="43">
        <v>16</v>
      </c>
      <c r="J129" s="43">
        <v>108</v>
      </c>
      <c r="K129" s="44">
        <v>132</v>
      </c>
      <c r="L129" s="43">
        <v>19.13</v>
      </c>
    </row>
    <row r="130" spans="1:12" ht="15" x14ac:dyDescent="0.2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60</v>
      </c>
      <c r="F148" s="43">
        <v>200</v>
      </c>
      <c r="G148" s="43">
        <v>11</v>
      </c>
      <c r="H148" s="43">
        <v>8</v>
      </c>
      <c r="I148" s="43">
        <v>17.440000000000001</v>
      </c>
      <c r="J148" s="43">
        <v>182</v>
      </c>
      <c r="K148" s="44">
        <v>50</v>
      </c>
      <c r="L148" s="43">
        <v>2.82</v>
      </c>
    </row>
    <row r="149" spans="1:12" ht="15" x14ac:dyDescent="0.25">
      <c r="A149" s="14"/>
      <c r="B149" s="15"/>
      <c r="C149" s="11"/>
      <c r="D149" s="7" t="s">
        <v>28</v>
      </c>
      <c r="E149" s="42" t="s">
        <v>61</v>
      </c>
      <c r="F149" s="43">
        <v>95</v>
      </c>
      <c r="G149" s="43">
        <v>12.87</v>
      </c>
      <c r="H149" s="43">
        <v>15.39</v>
      </c>
      <c r="I149" s="43">
        <v>8.5500000000000007</v>
      </c>
      <c r="J149" s="43">
        <v>222.57</v>
      </c>
      <c r="K149" s="44">
        <v>81</v>
      </c>
      <c r="L149" s="43">
        <v>69.239999999999995</v>
      </c>
    </row>
    <row r="150" spans="1:12" ht="15" x14ac:dyDescent="0.25">
      <c r="A150" s="14"/>
      <c r="B150" s="15"/>
      <c r="C150" s="11"/>
      <c r="D150" s="7" t="s">
        <v>29</v>
      </c>
      <c r="E150" s="42" t="s">
        <v>53</v>
      </c>
      <c r="F150" s="43">
        <v>155</v>
      </c>
      <c r="G150" s="43">
        <v>9</v>
      </c>
      <c r="H150" s="43">
        <v>5</v>
      </c>
      <c r="I150" s="43">
        <v>5</v>
      </c>
      <c r="J150" s="43">
        <v>264</v>
      </c>
      <c r="K150" s="44">
        <v>137</v>
      </c>
      <c r="L150" s="43">
        <v>4.75</v>
      </c>
    </row>
    <row r="151" spans="1:12" ht="15" x14ac:dyDescent="0.25">
      <c r="A151" s="14"/>
      <c r="B151" s="15"/>
      <c r="C151" s="11"/>
      <c r="D151" s="7" t="s">
        <v>30</v>
      </c>
      <c r="E151" s="42" t="s">
        <v>43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156</v>
      </c>
      <c r="L151" s="43">
        <v>5.91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30</v>
      </c>
      <c r="G152" s="43"/>
      <c r="H152" s="43"/>
      <c r="I152" s="43"/>
      <c r="J152" s="43"/>
      <c r="K152" s="44"/>
      <c r="L152" s="43">
        <v>1.72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/>
      <c r="H153" s="43"/>
      <c r="I153" s="43"/>
      <c r="J153" s="43"/>
      <c r="K153" s="44"/>
      <c r="L153" s="43">
        <v>1.04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54">SUM(G147:G155)</f>
        <v>32.97</v>
      </c>
      <c r="H156" s="19">
        <f t="shared" si="54"/>
        <v>28.39</v>
      </c>
      <c r="I156" s="19">
        <f t="shared" si="54"/>
        <v>55.19</v>
      </c>
      <c r="J156" s="19">
        <f t="shared" si="54"/>
        <v>761.56999999999994</v>
      </c>
      <c r="K156" s="25"/>
      <c r="L156" s="19">
        <f t="shared" ref="L156" si="55">SUM(L147:L155)</f>
        <v>85.47999999999999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700</v>
      </c>
      <c r="G157" s="32">
        <f t="shared" ref="G157" si="56">G146+G156</f>
        <v>32.97</v>
      </c>
      <c r="H157" s="32">
        <f t="shared" ref="H157" si="57">H146+H156</f>
        <v>28.39</v>
      </c>
      <c r="I157" s="32">
        <f t="shared" ref="I157" si="58">I146+I156</f>
        <v>55.19</v>
      </c>
      <c r="J157" s="32">
        <f t="shared" ref="J157:L157" si="59">J146+J156</f>
        <v>761.56999999999994</v>
      </c>
      <c r="K157" s="32"/>
      <c r="L157" s="32">
        <f t="shared" si="59"/>
        <v>85.47999999999999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95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64.16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155</v>
      </c>
      <c r="G169" s="43">
        <v>13</v>
      </c>
      <c r="H169" s="43">
        <v>15</v>
      </c>
      <c r="I169" s="43">
        <v>9</v>
      </c>
      <c r="J169" s="43">
        <v>223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/>
      <c r="H171" s="43"/>
      <c r="I171" s="43"/>
      <c r="J171" s="43"/>
      <c r="K171" s="44"/>
      <c r="L171" s="43">
        <v>1.66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/>
      <c r="H172" s="43"/>
      <c r="I172" s="43"/>
      <c r="J172" s="43"/>
      <c r="K172" s="44"/>
      <c r="L172" s="43">
        <v>1.01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62">SUM(G166:G174)</f>
        <v>25.97</v>
      </c>
      <c r="H175" s="19">
        <f t="shared" si="62"/>
        <v>30.39</v>
      </c>
      <c r="I175" s="19">
        <f t="shared" si="62"/>
        <v>41.75</v>
      </c>
      <c r="J175" s="19">
        <f t="shared" si="62"/>
        <v>538.56999999999994</v>
      </c>
      <c r="K175" s="25"/>
      <c r="L175" s="19">
        <f t="shared" ref="L175" si="63">SUM(L166:L174)</f>
        <v>77.489999999999995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500</v>
      </c>
      <c r="G176" s="32">
        <f t="shared" ref="G176" si="64">G165+G175</f>
        <v>25.97</v>
      </c>
      <c r="H176" s="32">
        <f t="shared" ref="H176" si="65">H165+H175</f>
        <v>30.39</v>
      </c>
      <c r="I176" s="32">
        <f t="shared" ref="I176" si="66">I165+I175</f>
        <v>41.75</v>
      </c>
      <c r="J176" s="32">
        <f t="shared" ref="J176:L176" si="67">J165+J175</f>
        <v>538.56999999999994</v>
      </c>
      <c r="K176" s="32"/>
      <c r="L176" s="32">
        <f t="shared" si="67"/>
        <v>77.489999999999995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95</v>
      </c>
      <c r="G187" s="43">
        <v>19.2</v>
      </c>
      <c r="H187" s="43">
        <v>18.809999999999999</v>
      </c>
      <c r="I187" s="43">
        <v>1.7</v>
      </c>
      <c r="J187" s="43">
        <v>272.39999999999998</v>
      </c>
      <c r="K187" s="44">
        <v>68</v>
      </c>
      <c r="L187" s="43">
        <v>40.06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92</v>
      </c>
      <c r="L188" s="43">
        <v>6.33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/>
      <c r="H189" s="43"/>
      <c r="I189" s="43"/>
      <c r="J189" s="43"/>
      <c r="K189" s="44"/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/>
      <c r="H190" s="43"/>
      <c r="I190" s="43"/>
      <c r="J190" s="43"/>
      <c r="K190" s="44"/>
      <c r="L190" s="43">
        <v>1.66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/>
      <c r="H191" s="43"/>
      <c r="I191" s="43"/>
      <c r="J191" s="43"/>
      <c r="K191" s="44"/>
      <c r="L191" s="43">
        <v>1.01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70">SUM(G185:G193)</f>
        <v>22.349999999999998</v>
      </c>
      <c r="H194" s="19">
        <f t="shared" si="70"/>
        <v>25.56</v>
      </c>
      <c r="I194" s="19">
        <f t="shared" si="70"/>
        <v>23.599999999999998</v>
      </c>
      <c r="J194" s="19">
        <f t="shared" si="70"/>
        <v>435.9</v>
      </c>
      <c r="K194" s="25"/>
      <c r="L194" s="19">
        <f t="shared" ref="L194" si="71">SUM(L185:L193)</f>
        <v>62.66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495</v>
      </c>
      <c r="G195" s="32">
        <f t="shared" ref="G195" si="72">G184+G194</f>
        <v>22.349999999999998</v>
      </c>
      <c r="H195" s="32">
        <f t="shared" ref="H195" si="73">H184+H194</f>
        <v>25.56</v>
      </c>
      <c r="I195" s="32">
        <f t="shared" ref="I195" si="74">I184+I194</f>
        <v>23.599999999999998</v>
      </c>
      <c r="J195" s="32">
        <f t="shared" ref="J195:L195" si="75">J184+J194</f>
        <v>435.9</v>
      </c>
      <c r="K195" s="32"/>
      <c r="L195" s="32">
        <f t="shared" si="75"/>
        <v>62.66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57</v>
      </c>
      <c r="F206" s="43">
        <v>180</v>
      </c>
      <c r="G206" s="43">
        <v>18.399999999999999</v>
      </c>
      <c r="H206" s="43">
        <v>16.88</v>
      </c>
      <c r="I206" s="43">
        <v>30.59</v>
      </c>
      <c r="J206" s="43">
        <v>348</v>
      </c>
      <c r="K206" s="44">
        <v>200</v>
      </c>
      <c r="L206" s="43">
        <v>58.09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</v>
      </c>
      <c r="H208" s="43">
        <v>0</v>
      </c>
      <c r="I208" s="43">
        <v>31.4</v>
      </c>
      <c r="J208" s="43">
        <v>124</v>
      </c>
      <c r="K208" s="44">
        <v>153</v>
      </c>
      <c r="L208" s="43">
        <v>4.4400000000000004</v>
      </c>
    </row>
    <row r="209" spans="1:12" ht="15" x14ac:dyDescent="0.25">
      <c r="A209" s="23"/>
      <c r="B209" s="15"/>
      <c r="C209" s="11"/>
      <c r="D209" s="7" t="s">
        <v>31</v>
      </c>
      <c r="E209" s="42" t="s">
        <v>44</v>
      </c>
      <c r="F209" s="43">
        <v>30</v>
      </c>
      <c r="G209" s="43"/>
      <c r="H209" s="43"/>
      <c r="I209" s="43"/>
      <c r="J209" s="43"/>
      <c r="K209" s="44"/>
      <c r="L209" s="43">
        <v>1.66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20</v>
      </c>
      <c r="G210" s="43"/>
      <c r="H210" s="43"/>
      <c r="I210" s="43"/>
      <c r="J210" s="43"/>
      <c r="K210" s="44"/>
      <c r="L210" s="43">
        <v>1.01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430</v>
      </c>
      <c r="G213" s="19">
        <f t="shared" ref="G213:J213" si="78">SUM(G204:G212)</f>
        <v>18.399999999999999</v>
      </c>
      <c r="H213" s="19">
        <f t="shared" si="78"/>
        <v>16.88</v>
      </c>
      <c r="I213" s="19">
        <f t="shared" si="78"/>
        <v>61.989999999999995</v>
      </c>
      <c r="J213" s="19">
        <f t="shared" si="78"/>
        <v>472</v>
      </c>
      <c r="K213" s="25"/>
      <c r="L213" s="19">
        <f t="shared" ref="L213" si="79">SUM(L204:L212)</f>
        <v>65.2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430</v>
      </c>
      <c r="G214" s="32">
        <f t="shared" ref="G214" si="80">G203+G213</f>
        <v>18.399999999999999</v>
      </c>
      <c r="H214" s="32">
        <f t="shared" ref="H214" si="81">H203+H213</f>
        <v>16.88</v>
      </c>
      <c r="I214" s="32">
        <f t="shared" ref="I214" si="82">I203+I213</f>
        <v>61.989999999999995</v>
      </c>
      <c r="J214" s="32">
        <f t="shared" ref="J214:L214" si="83">J203+J213</f>
        <v>472</v>
      </c>
      <c r="K214" s="32"/>
      <c r="L214" s="32">
        <f t="shared" si="83"/>
        <v>65.2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598.28</v>
      </c>
      <c r="G234" s="34">
        <f>(G24+G43+G62+G81+G100+G138+G157+G176+G195+G214)/(IF(G24=0,0,1)+IF(G43=0,0,1)+IF(G62=0,0,1)+IF(G81=0,0,1)+IF(G100=0,0,1)+IF(G138=0,0,1)+IF(G157=0,0,1)+IF(G176=0,0,1)+IF(G195=0,0,1)+IF(G214=0,0,1))</f>
        <v>24.233999999999998</v>
      </c>
      <c r="H234" s="34">
        <f>(H24+H43+H62+H81+H100+H138+H157+H176+H195+H214)/(IF(H24=0,0,1)+IF(H43=0,0,1)+IF(H62=0,0,1)+IF(H81=0,0,1)+IF(H100=0,0,1)+IF(H138=0,0,1)+IF(H157=0,0,1)+IF(H176=0,0,1)+IF(H195=0,0,1)+IF(H214=0,0,1))</f>
        <v>28.578000000000003</v>
      </c>
      <c r="I234" s="34">
        <f>(I24+I43+I62+I81+I100+I138+I157+I176+I195+I214)/(IF(I24=0,0,1)+IF(I43=0,0,1)+IF(I62=0,0,1)+IF(I81=0,0,1)+IF(I100=0,0,1)+IF(I138=0,0,1)+IF(I157=0,0,1)+IF(I176=0,0,1)+IF(I195=0,0,1)+IF(I214=0,0,1))</f>
        <v>51.736000000000004</v>
      </c>
      <c r="J234" s="34">
        <f>(J24+J43+J62+J81+J100+J138+J157+J176+J195+J214)/(IF(J24=0,0,1)+IF(J43=0,0,1)+IF(J62=0,0,1)+IF(J81=0,0,1)+IF(J100=0,0,1)+IF(J138=0,0,1)+IF(J157=0,0,1)+IF(J176=0,0,1)+IF(J195=0,0,1)+IF(J214=0,0,1))</f>
        <v>562.86199999999997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72.768000000000001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2023-11-06T15:25:06Z</dcterms:modified>
</cp:coreProperties>
</file>