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0" i="1" l="1"/>
  <c r="L99" i="1"/>
  <c r="L100" i="1" s="1"/>
  <c r="J99" i="1"/>
  <c r="J100" i="1" s="1"/>
  <c r="I99" i="1"/>
  <c r="I100" i="1" s="1"/>
  <c r="H99" i="1"/>
  <c r="G99" i="1"/>
  <c r="G100" i="1" s="1"/>
  <c r="F99" i="1"/>
  <c r="F100" i="1" s="1"/>
  <c r="B233" i="1" l="1"/>
  <c r="A233" i="1"/>
  <c r="L232" i="1"/>
  <c r="J232" i="1"/>
  <c r="I232" i="1"/>
  <c r="H232" i="1"/>
  <c r="G232" i="1"/>
  <c r="F232" i="1"/>
  <c r="F233" i="1" s="1"/>
  <c r="A223" i="1"/>
  <c r="L222" i="1"/>
  <c r="J222" i="1"/>
  <c r="I222" i="1"/>
  <c r="I233" i="1" s="1"/>
  <c r="H222" i="1"/>
  <c r="G222" i="1"/>
  <c r="B119" i="1"/>
  <c r="A119" i="1"/>
  <c r="A109" i="1"/>
  <c r="J233" i="1" l="1"/>
  <c r="G233" i="1"/>
  <c r="L233" i="1"/>
  <c r="H233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76" i="1" l="1"/>
  <c r="H176" i="1"/>
  <c r="G176" i="1"/>
  <c r="F176" i="1"/>
  <c r="L157" i="1"/>
  <c r="L234" i="1" s="1"/>
  <c r="J157" i="1"/>
  <c r="I157" i="1"/>
  <c r="G157" i="1"/>
  <c r="F157" i="1"/>
  <c r="F234" i="1" s="1"/>
  <c r="J176" i="1"/>
  <c r="J234" i="1" s="1"/>
  <c r="H157" i="1"/>
  <c r="I234" i="1"/>
  <c r="H234" i="1" l="1"/>
  <c r="G234" i="1"/>
</calcChain>
</file>

<file path=xl/sharedStrings.xml><?xml version="1.0" encoding="utf-8"?>
<sst xmlns="http://schemas.openxmlformats.org/spreadsheetml/2006/main" count="246" uniqueCount="58">
  <si>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</si>
  <si>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</si>
  <si>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</si>
  <si>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</si>
  <si>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</si>
  <si>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</si>
  <si>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</si>
  <si>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</si>
  <si>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</si>
  <si>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</si>
  <si>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</si>
  <si>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</si>
  <si>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</si>
  <si>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</si>
  <si>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</si>
  <si>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</si>
  <si>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</si>
  <si>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</si>
  <si>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</si>
  <si>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</si>
  <si>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</si>
  <si>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</si>
  <si>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</si>
  <si>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</si>
  <si>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</si>
  <si>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</si>
  <si>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</si>
  <si>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</si>
  <si>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</si>
  <si>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</si>
  <si>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</si>
  <si>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</si>
  <si>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</si>
  <si>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</si>
  <si>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</si>
  <si>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</si>
  <si>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</si>
  <si>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</si>
  <si>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</si>
  <si>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яблоко</t>
  </si>
  <si>
    <t>Суп картофельный с мясными фрикадельками 200/28</t>
  </si>
  <si>
    <t>Рыба запеченная в яйце 90/10</t>
  </si>
  <si>
    <t>Макаронные изделия отварные 150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</si>
  <si>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</si>
  <si>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</si>
  <si>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</si>
  <si>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</si>
  <si>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</si>
  <si>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</si>
  <si>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Каша рисоая вязкая</t>
  </si>
  <si>
    <t>Компот из изюма</t>
  </si>
  <si>
    <t>Колбаса "Витаминка"</t>
  </si>
  <si>
    <t>Фрикадельки "Петушок"</t>
  </si>
  <si>
    <t>Каша гречневая вязкая</t>
  </si>
  <si>
    <t>Котлета рыбная "Любительская"</t>
  </si>
  <si>
    <t>Макаронные изделия отварные</t>
  </si>
  <si>
    <t>Напиток апельсиновый</t>
  </si>
  <si>
    <t>Каша пшеная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</si>
</sst>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P166" sqref="P1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138.4</v>
      </c>
      <c r="G86" s="43"/>
      <c r="H86" s="43"/>
      <c r="I86" s="43"/>
      <c r="J86" s="43"/>
      <c r="K86" s="44"/>
      <c r="L86" s="43">
        <v>15.22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138.4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15.22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40</v>
      </c>
      <c r="F91" s="43">
        <v>228</v>
      </c>
      <c r="G91" s="43">
        <v>2</v>
      </c>
      <c r="H91" s="43">
        <v>2.4</v>
      </c>
      <c r="I91" s="43">
        <v>14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97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/>
      <c r="H95" s="43"/>
      <c r="I95" s="43"/>
      <c r="J95" s="43"/>
      <c r="K95" s="44"/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/>
      <c r="H96" s="43"/>
      <c r="I96" s="43"/>
      <c r="J96" s="43"/>
      <c r="K96" s="44"/>
      <c r="L96" s="43">
        <v>1.01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:J99" si="46">SUM(G90:G98)</f>
        <v>21.480000000000004</v>
      </c>
      <c r="H99" s="19">
        <f t="shared" si="46"/>
        <v>41.669999999999995</v>
      </c>
      <c r="I99" s="19">
        <f t="shared" si="46"/>
        <v>76.150000000000006</v>
      </c>
      <c r="J99" s="19">
        <f t="shared" si="46"/>
        <v>606.27</v>
      </c>
      <c r="K99" s="25"/>
      <c r="L99" s="19">
        <f t="shared" ref="L99" si="47">SUM(L90:L98)</f>
        <v>57.79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866.4</v>
      </c>
      <c r="G100" s="32">
        <f t="shared" ref="G100:J100" si="48">G89+G99</f>
        <v>21.480000000000004</v>
      </c>
      <c r="H100" s="32">
        <f t="shared" si="48"/>
        <v>41.669999999999995</v>
      </c>
      <c r="I100" s="32">
        <f t="shared" si="48"/>
        <v>76.150000000000006</v>
      </c>
      <c r="J100" s="32">
        <f t="shared" si="48"/>
        <v>606.27</v>
      </c>
      <c r="K100" s="32"/>
      <c r="L100" s="32">
        <f t="shared" ref="L100" si="49">L89+L99</f>
        <v>73.010000000000005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51</v>
      </c>
      <c r="F111" s="43">
        <v>95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49</v>
      </c>
      <c r="F112" s="43">
        <v>155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/>
      <c r="H114" s="43"/>
      <c r="I114" s="43"/>
      <c r="J114" s="43"/>
      <c r="K114" s="44"/>
      <c r="L114" s="43">
        <v>2.2200000000000002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/>
      <c r="H115" s="43"/>
      <c r="I115" s="43"/>
      <c r="J115" s="43"/>
      <c r="K115" s="44"/>
      <c r="L115" s="43">
        <v>1.01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28</v>
      </c>
      <c r="E130" s="42" t="s">
        <v>52</v>
      </c>
      <c r="F130" s="43">
        <v>95</v>
      </c>
      <c r="G130" s="43">
        <v>12.87</v>
      </c>
      <c r="H130" s="43">
        <v>15.39</v>
      </c>
      <c r="I130" s="43">
        <v>8.5500000000000007</v>
      </c>
      <c r="J130" s="43">
        <v>222.57</v>
      </c>
      <c r="K130" s="44">
        <v>81</v>
      </c>
      <c r="L130" s="43">
        <v>64.16</v>
      </c>
    </row>
    <row r="131" spans="1:12" ht="15" x14ac:dyDescent="0.25">
      <c r="A131" s="23"/>
      <c r="B131" s="15"/>
      <c r="C131" s="11"/>
      <c r="D131" s="7" t="s">
        <v>29</v>
      </c>
      <c r="E131" s="42" t="s">
        <v>53</v>
      </c>
      <c r="F131" s="43">
        <v>150</v>
      </c>
      <c r="G131" s="43">
        <v>8.73</v>
      </c>
      <c r="H131" s="43">
        <v>5.43</v>
      </c>
      <c r="I131" s="43">
        <v>5.45</v>
      </c>
      <c r="J131" s="43">
        <v>263.8</v>
      </c>
      <c r="K131" s="44">
        <v>136</v>
      </c>
      <c r="L131" s="43">
        <v>5.52</v>
      </c>
    </row>
    <row r="132" spans="1:12" ht="15" x14ac:dyDescent="0.25">
      <c r="A132" s="23"/>
      <c r="B132" s="15"/>
      <c r="C132" s="11"/>
      <c r="D132" s="7" t="s">
        <v>30</v>
      </c>
      <c r="E132" s="42" t="s">
        <v>43</v>
      </c>
      <c r="F132" s="43">
        <v>200</v>
      </c>
      <c r="G132" s="43">
        <v>0.1</v>
      </c>
      <c r="H132" s="43">
        <v>0</v>
      </c>
      <c r="I132" s="43">
        <v>24.2</v>
      </c>
      <c r="J132" s="43">
        <v>93</v>
      </c>
      <c r="K132" s="44">
        <v>156</v>
      </c>
      <c r="L132" s="43">
        <v>5.91</v>
      </c>
    </row>
    <row r="133" spans="1:12" ht="15" x14ac:dyDescent="0.25">
      <c r="A133" s="23"/>
      <c r="B133" s="15"/>
      <c r="C133" s="11"/>
      <c r="D133" s="7" t="s">
        <v>31</v>
      </c>
      <c r="E133" s="42" t="s">
        <v>44</v>
      </c>
      <c r="F133" s="43">
        <v>40</v>
      </c>
      <c r="G133" s="43"/>
      <c r="H133" s="43"/>
      <c r="I133" s="43"/>
      <c r="J133" s="43"/>
      <c r="K133" s="44"/>
      <c r="L133" s="43">
        <v>2.2200000000000002</v>
      </c>
    </row>
    <row r="134" spans="1:12" ht="15" x14ac:dyDescent="0.25">
      <c r="A134" s="23"/>
      <c r="B134" s="15"/>
      <c r="C134" s="11"/>
      <c r="D134" s="7" t="s">
        <v>32</v>
      </c>
      <c r="E134" s="42" t="s">
        <v>45</v>
      </c>
      <c r="F134" s="43">
        <v>20</v>
      </c>
      <c r="G134" s="43"/>
      <c r="H134" s="43"/>
      <c r="I134" s="43"/>
      <c r="J134" s="43"/>
      <c r="K134" s="44"/>
      <c r="L134" s="43">
        <v>1.01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42" t="s">
        <v>54</v>
      </c>
      <c r="F149" s="43">
        <v>90</v>
      </c>
      <c r="G149" s="43">
        <v>11.52</v>
      </c>
      <c r="H149" s="43">
        <v>6.12</v>
      </c>
      <c r="I149" s="43">
        <v>6.12</v>
      </c>
      <c r="J149" s="43">
        <v>122.4</v>
      </c>
      <c r="K149" s="44">
        <v>90</v>
      </c>
      <c r="L149" s="43">
        <v>17.22</v>
      </c>
    </row>
    <row r="150" spans="1:12" ht="15" x14ac:dyDescent="0.25">
      <c r="A150" s="14"/>
      <c r="B150" s="15"/>
      <c r="C150" s="11"/>
      <c r="D150" s="7" t="s">
        <v>29</v>
      </c>
      <c r="E150" s="42" t="s">
        <v>55</v>
      </c>
      <c r="F150" s="43">
        <v>150</v>
      </c>
      <c r="G150" s="43">
        <v>5.25</v>
      </c>
      <c r="H150" s="43">
        <v>6.15</v>
      </c>
      <c r="I150" s="43">
        <v>35.25</v>
      </c>
      <c r="J150" s="43">
        <v>220.5</v>
      </c>
      <c r="K150" s="44">
        <v>97</v>
      </c>
      <c r="L150" s="43">
        <v>8.6</v>
      </c>
    </row>
    <row r="151" spans="1:12" ht="15" x14ac:dyDescent="0.25">
      <c r="A151" s="14"/>
      <c r="B151" s="15"/>
      <c r="C151" s="11"/>
      <c r="D151" s="7" t="s">
        <v>30</v>
      </c>
      <c r="E151" s="42" t="s">
        <v>56</v>
      </c>
      <c r="F151" s="43">
        <v>200</v>
      </c>
      <c r="G151" s="43">
        <v>0.1</v>
      </c>
      <c r="H151" s="43"/>
      <c r="I151" s="43">
        <v>25.2</v>
      </c>
      <c r="J151" s="43">
        <v>96</v>
      </c>
      <c r="K151" s="44">
        <v>157</v>
      </c>
      <c r="L151" s="43">
        <v>7.4</v>
      </c>
    </row>
    <row r="152" spans="1:12" ht="15" x14ac:dyDescent="0.25">
      <c r="A152" s="14"/>
      <c r="B152" s="15"/>
      <c r="C152" s="11"/>
      <c r="D152" s="7" t="s">
        <v>31</v>
      </c>
      <c r="E152" s="42" t="s">
        <v>44</v>
      </c>
      <c r="F152" s="43">
        <v>40</v>
      </c>
      <c r="G152" s="43"/>
      <c r="H152" s="43"/>
      <c r="I152" s="43"/>
      <c r="J152" s="43"/>
      <c r="K152" s="44"/>
      <c r="L152" s="43">
        <v>2.2200000000000002</v>
      </c>
    </row>
    <row r="153" spans="1:12" ht="15" x14ac:dyDescent="0.25">
      <c r="A153" s="14"/>
      <c r="B153" s="15"/>
      <c r="C153" s="11"/>
      <c r="D153" s="7" t="s">
        <v>32</v>
      </c>
      <c r="E153" s="42" t="s">
        <v>45</v>
      </c>
      <c r="F153" s="43">
        <v>20</v>
      </c>
      <c r="G153" s="43"/>
      <c r="H153" s="43"/>
      <c r="I153" s="43"/>
      <c r="J153" s="43"/>
      <c r="K153" s="44"/>
      <c r="L153" s="43">
        <v>1.01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54">SUM(G147:G155)</f>
        <v>16.87</v>
      </c>
      <c r="H156" s="19">
        <f t="shared" si="54"/>
        <v>12.27</v>
      </c>
      <c r="I156" s="19">
        <f t="shared" si="54"/>
        <v>66.569999999999993</v>
      </c>
      <c r="J156" s="19">
        <f t="shared" si="54"/>
        <v>438.9</v>
      </c>
      <c r="K156" s="25"/>
      <c r="L156" s="19">
        <f t="shared" ref="L156" si="55">SUM(L147:L155)</f>
        <v>36.449999999999996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500</v>
      </c>
      <c r="G157" s="32">
        <f t="shared" ref="G157" si="56">G146+G156</f>
        <v>16.87</v>
      </c>
      <c r="H157" s="32">
        <f t="shared" ref="H157" si="57">H146+H156</f>
        <v>12.27</v>
      </c>
      <c r="I157" s="32">
        <f t="shared" ref="I157" si="58">I146+I156</f>
        <v>66.569999999999993</v>
      </c>
      <c r="J157" s="32">
        <f t="shared" ref="J157:L157" si="59">J146+J156</f>
        <v>438.9</v>
      </c>
      <c r="K157" s="32"/>
      <c r="L157" s="32">
        <f t="shared" si="59"/>
        <v>36.449999999999996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52</v>
      </c>
      <c r="F168" s="43">
        <v>95</v>
      </c>
      <c r="G168" s="43">
        <v>12.87</v>
      </c>
      <c r="H168" s="43">
        <v>15.39</v>
      </c>
      <c r="I168" s="43">
        <v>8.5500000000000007</v>
      </c>
      <c r="J168" s="43">
        <v>222.57</v>
      </c>
      <c r="K168" s="44">
        <v>81</v>
      </c>
      <c r="L168" s="43">
        <v>64.16</v>
      </c>
    </row>
    <row r="169" spans="1:12" ht="15" x14ac:dyDescent="0.25">
      <c r="A169" s="23"/>
      <c r="B169" s="15"/>
      <c r="C169" s="11"/>
      <c r="D169" s="7" t="s">
        <v>29</v>
      </c>
      <c r="E169" s="42" t="s">
        <v>57</v>
      </c>
      <c r="F169" s="43">
        <v>155</v>
      </c>
      <c r="G169" s="43">
        <v>13</v>
      </c>
      <c r="H169" s="43">
        <v>15</v>
      </c>
      <c r="I169" s="43">
        <v>9</v>
      </c>
      <c r="J169" s="43">
        <v>223</v>
      </c>
      <c r="K169" s="44">
        <v>137</v>
      </c>
      <c r="L169" s="43">
        <v>4.75</v>
      </c>
    </row>
    <row r="170" spans="1:12" ht="15" x14ac:dyDescent="0.25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5.91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/>
      <c r="H171" s="43"/>
      <c r="I171" s="43"/>
      <c r="J171" s="43"/>
      <c r="K171" s="44"/>
      <c r="L171" s="43">
        <v>1.66</v>
      </c>
    </row>
    <row r="172" spans="1:12" ht="15" x14ac:dyDescent="0.2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/>
      <c r="H172" s="43"/>
      <c r="I172" s="43"/>
      <c r="J172" s="43"/>
      <c r="K172" s="44"/>
      <c r="L172" s="43">
        <v>1.01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62">SUM(G166:G174)</f>
        <v>25.97</v>
      </c>
      <c r="H175" s="19">
        <f t="shared" si="62"/>
        <v>30.39</v>
      </c>
      <c r="I175" s="19">
        <f t="shared" si="62"/>
        <v>41.75</v>
      </c>
      <c r="J175" s="19">
        <f t="shared" si="62"/>
        <v>538.56999999999994</v>
      </c>
      <c r="K175" s="25"/>
      <c r="L175" s="19">
        <f t="shared" ref="L175" si="63">SUM(L166:L174)</f>
        <v>77.489999999999995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500</v>
      </c>
      <c r="G176" s="32">
        <f t="shared" ref="G176" si="64">G165+G175</f>
        <v>25.97</v>
      </c>
      <c r="H176" s="32">
        <f t="shared" ref="H176" si="65">H165+H175</f>
        <v>30.39</v>
      </c>
      <c r="I176" s="32">
        <f t="shared" ref="I176" si="66">I165+I175</f>
        <v>41.75</v>
      </c>
      <c r="J176" s="32">
        <f t="shared" ref="J176:L176" si="67">J165+J175</f>
        <v>538.56999999999994</v>
      </c>
      <c r="K176" s="32"/>
      <c r="L176" s="32">
        <f t="shared" si="67"/>
        <v>77.489999999999995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72">G184+G194</f>
        <v>0</v>
      </c>
      <c r="H195" s="32">
        <f t="shared" ref="H195" si="73">H184+H194</f>
        <v>0</v>
      </c>
      <c r="I195" s="32">
        <f t="shared" ref="I195" si="74">I184+I194</f>
        <v>0</v>
      </c>
      <c r="J195" s="32">
        <f t="shared" ref="J195:L195" si="75">J184+J194</f>
        <v>0</v>
      </c>
      <c r="K195" s="32"/>
      <c r="L195" s="32">
        <f t="shared" si="75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78">SUM(G204:G212)</f>
        <v>0</v>
      </c>
      <c r="H213" s="19">
        <f t="shared" si="78"/>
        <v>0</v>
      </c>
      <c r="I213" s="19">
        <f t="shared" si="78"/>
        <v>0</v>
      </c>
      <c r="J213" s="19">
        <f t="shared" si="78"/>
        <v>0</v>
      </c>
      <c r="K213" s="25"/>
      <c r="L213" s="19">
        <f t="shared" ref="L213" si="79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" si="80">G203+G213</f>
        <v>0</v>
      </c>
      <c r="H214" s="32">
        <f t="shared" ref="H214" si="81">H203+H213</f>
        <v>0</v>
      </c>
      <c r="I214" s="32">
        <f t="shared" ref="I214" si="82">I203+I213</f>
        <v>0</v>
      </c>
      <c r="J214" s="32">
        <f t="shared" ref="J214:L214" si="83">J203+J213</f>
        <v>0</v>
      </c>
      <c r="K214" s="32"/>
      <c r="L214" s="32">
        <f t="shared" si="83"/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 t="shared" ref="G222:J222" si="84">SUM(G215:G221)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86">SUM(G223:G231)</f>
        <v>0</v>
      </c>
      <c r="H232" s="19">
        <f t="shared" si="86"/>
        <v>0</v>
      </c>
      <c r="I232" s="19">
        <f t="shared" si="86"/>
        <v>0</v>
      </c>
      <c r="J232" s="19">
        <f t="shared" si="86"/>
        <v>0</v>
      </c>
      <c r="K232" s="25"/>
      <c r="L232" s="19">
        <f t="shared" ref="L232" si="8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88">G222+G232</f>
        <v>0</v>
      </c>
      <c r="H233" s="32">
        <f t="shared" si="88"/>
        <v>0</v>
      </c>
      <c r="I233" s="32">
        <f t="shared" si="88"/>
        <v>0</v>
      </c>
      <c r="J233" s="32">
        <f t="shared" si="88"/>
        <v>0</v>
      </c>
      <c r="K233" s="32"/>
      <c r="L233" s="32">
        <f t="shared" ref="L233" si="89">L222+L232</f>
        <v>0</v>
      </c>
    </row>
    <row r="234" spans="1:12" ht="13.5" thickBot="1" x14ac:dyDescent="0.25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622.13333333333333</v>
      </c>
      <c r="G234" s="34">
        <f>(G24+G43+G62+G81+G100+G138+G157+G176+G195+G214)/(IF(G24=0,0,1)+IF(G43=0,0,1)+IF(G62=0,0,1)+IF(G81=0,0,1)+IF(G100=0,0,1)+IF(G138=0,0,1)+IF(G157=0,0,1)+IF(G176=0,0,1)+IF(G195=0,0,1)+IF(G214=0,0,1))</f>
        <v>21.44</v>
      </c>
      <c r="H234" s="34">
        <f>(H24+H43+H62+H81+H100+H138+H157+H176+H195+H214)/(IF(H24=0,0,1)+IF(H43=0,0,1)+IF(H62=0,0,1)+IF(H81=0,0,1)+IF(H100=0,0,1)+IF(H138=0,0,1)+IF(H157=0,0,1)+IF(H176=0,0,1)+IF(H195=0,0,1)+IF(H214=0,0,1))</f>
        <v>28.11</v>
      </c>
      <c r="I234" s="34">
        <f>(I24+I43+I62+I81+I100+I138+I157+I176+I195+I214)/(IF(I24=0,0,1)+IF(I43=0,0,1)+IF(I62=0,0,1)+IF(I81=0,0,1)+IF(I100=0,0,1)+IF(I138=0,0,1)+IF(I157=0,0,1)+IF(I176=0,0,1)+IF(I195=0,0,1)+IF(I214=0,0,1))</f>
        <v>61.49</v>
      </c>
      <c r="J234" s="34">
        <f>(J24+J43+J62+J81+J100+J138+J157+J176+J195+J214)/(IF(J24=0,0,1)+IF(J43=0,0,1)+IF(J62=0,0,1)+IF(J81=0,0,1)+IF(J100=0,0,1)+IF(J138=0,0,1)+IF(J157=0,0,1)+IF(J176=0,0,1)+IF(J195=0,0,1)+IF(J214=0,0,1))</f>
        <v>527.9133333333333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62.316666666666663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2023-10-24T15:14:55Z</dcterms:modified>
</cp:coreProperties>
</file>